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та\EI\Проекти\Грант\"/>
    </mc:Choice>
  </mc:AlternateContent>
  <bookViews>
    <workbookView xWindow="0" yWindow="0" windowWidth="20490" windowHeight="7650"/>
  </bookViews>
  <sheets>
    <sheet name="Budget" sheetId="1" r:id="rId1"/>
    <sheet name="Аркуш1" sheetId="2" r:id="rId2"/>
  </sheets>
  <definedNames>
    <definedName name="_xlnm.Print_Area" localSheetId="0">Budget!$B$1:$F$33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5" i="1" l="1"/>
  <c r="F6" i="1"/>
  <c r="F23" i="1"/>
  <c r="F22" i="1"/>
  <c r="F21" i="1"/>
  <c r="F20" i="1"/>
  <c r="F19" i="1"/>
  <c r="F18" i="1"/>
  <c r="F17" i="1"/>
  <c r="F16" i="1"/>
  <c r="F15" i="1"/>
  <c r="F14" i="1"/>
  <c r="F13" i="1"/>
  <c r="F9" i="1"/>
  <c r="F10" i="1"/>
  <c r="F11" i="1"/>
  <c r="F12" i="1"/>
  <c r="F8" i="1"/>
</calcChain>
</file>

<file path=xl/sharedStrings.xml><?xml version="1.0" encoding="utf-8"?>
<sst xmlns="http://schemas.openxmlformats.org/spreadsheetml/2006/main" count="48" uniqueCount="35">
  <si>
    <t>БЮДЖЕТ ПРОЄКТУ</t>
  </si>
  <si>
    <t>1. ГОНОРАРИ ЗАЛУЧЕНИХ ЕКСПЕРТІВ/ЕКСПЕРТОК</t>
  </si>
  <si>
    <t>2. ПРОГРАМНІ ЗАХОДИ</t>
  </si>
  <si>
    <t>Загалом по  проєкту</t>
  </si>
  <si>
    <t>Шафа поліестерова EPC 30-25-14 IP66 (1зам., В300xШ250xГ140) 1102600</t>
  </si>
  <si>
    <t>шт</t>
  </si>
  <si>
    <t>Монтажна панель EPC-MMP 30-25 (метал., 262x198) 1102624</t>
  </si>
  <si>
    <t>Модуль вентиляції EPC-VDL (IP54, великий) 1102635</t>
  </si>
  <si>
    <t>ELG-75-12A MEAN WELL Блок живлення драйвер для світлодіодів 48 ВТ; 12 В; 5 А</t>
  </si>
  <si>
    <t>Клема гвинтова 2,5 мм</t>
  </si>
  <si>
    <t>DIN-рейка оцинкована 35х7 1м</t>
  </si>
  <si>
    <t>Кронштейни кріплення шафи</t>
  </si>
  <si>
    <t>Провод ПВС 3х2,5</t>
  </si>
  <si>
    <t>м</t>
  </si>
  <si>
    <t>Труба гофрована ультрафіолетостійка 16 CTG20-16-K31-100l</t>
  </si>
  <si>
    <t>Стяжки нейлонові 3х250 чорні (100 шт)</t>
  </si>
  <si>
    <t>Клей-герметик 300 мл.</t>
  </si>
  <si>
    <t>LED-камінь 400х50х55 RGB</t>
  </si>
  <si>
    <t>люд/год</t>
  </si>
  <si>
    <t>Оплата праці енергетика та монтажної бригади</t>
  </si>
  <si>
    <t>Назва проєкту:  "Безпека під ногами"</t>
  </si>
  <si>
    <t>№ з/п</t>
  </si>
  <si>
    <t>Найменування витрат</t>
  </si>
  <si>
    <t>Одиниця витрат</t>
  </si>
  <si>
    <t>Кількість</t>
  </si>
  <si>
    <t>Ціна, грн</t>
  </si>
  <si>
    <t>Сума витрат, грн</t>
  </si>
  <si>
    <t>Проектування</t>
  </si>
  <si>
    <t>посл</t>
  </si>
  <si>
    <t>Назва організації: ФОП ДОЦЕНКО Д. Ю.</t>
  </si>
  <si>
    <t>Авт. вимикач ETIMAT 6 1p C 6А (6 kA) 2141512</t>
  </si>
  <si>
    <t>Кабельный ввід РG 16</t>
  </si>
  <si>
    <t>уп</t>
  </si>
  <si>
    <t>Розподільча коробка BOX 4 WAYS D7-14</t>
  </si>
  <si>
    <t>Клема WG-3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</si>
</sst>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_₽"/>
  </numFmts>
  <fonts count="11" x14ac:knownFonts="1">
    <font>
      <sz val="10"/>
      <color rgb="FF000000"/>
      <name val="Arial"/>
    </font>
    <font>
      <sz val="9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left"/>
    </xf>
  </cellStyleXfs>
  <cellXfs count="35">
    <xf numFmtId="0" fontId="0" fillId="0" borderId="0" xfId="0" applyFont="1" applyAlignme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 applyProtection="1">
      <alignment vertical="top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165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3" borderId="8" xfId="1" applyFont="1" applyFill="1" applyBorder="1" applyAlignment="1" applyProtection="1">
      <alignment horizontal="center" vertical="top" wrapText="1"/>
      <protection hidden="1"/>
    </xf>
    <xf numFmtId="0" fontId="9" fillId="3" borderId="9" xfId="1" applyFont="1" applyFill="1" applyBorder="1" applyAlignment="1" applyProtection="1">
      <alignment horizontal="center" vertical="top" wrapText="1"/>
      <protection hidden="1"/>
    </xf>
    <xf numFmtId="0" fontId="10" fillId="4" borderId="8" xfId="1" applyFont="1" applyFill="1" applyBorder="1" applyAlignment="1" applyProtection="1">
      <alignment vertical="top" wrapText="1"/>
      <protection hidden="1"/>
    </xf>
    <xf numFmtId="0" fontId="10" fillId="4" borderId="9" xfId="1" applyFont="1" applyFill="1" applyBorder="1" applyAlignment="1" applyProtection="1">
      <alignment vertical="top" wrapText="1"/>
      <protection hidden="1"/>
    </xf>
    <xf numFmtId="165" fontId="10" fillId="4" borderId="10" xfId="1" applyNumberFormat="1" applyFont="1" applyFill="1" applyBorder="1" applyAlignment="1" applyProtection="1">
      <alignment vertical="top" wrapText="1"/>
      <protection hidden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7"/>
  <sheetViews>
    <sheetView tabSelected="1" topLeftCell="A13" workbookViewId="0">
      <selection activeCell="G31" sqref="G31"/>
    </sheetView>
  </sheetViews>
  <sheetFormatPr defaultColWidth="14.42578125" defaultRowHeight="15" customHeight="1" x14ac:dyDescent="0.2"/>
  <cols>
    <col min="1" max="1" width="4.85546875" customWidth="1"/>
    <col min="2" max="2" width="49.28515625" customWidth="1"/>
    <col min="3" max="3" width="9.5703125" style="8" customWidth="1"/>
    <col min="4" max="4" width="10.140625" style="8" customWidth="1"/>
    <col min="5" max="5" width="12.85546875" style="8" customWidth="1"/>
    <col min="6" max="6" width="18.28515625" customWidth="1"/>
    <col min="7" max="7" width="12" customWidth="1"/>
    <col min="8" max="8" width="9.140625" customWidth="1"/>
    <col min="9" max="9" width="36.5703125" customWidth="1"/>
    <col min="10" max="10" width="27.7109375" customWidth="1"/>
    <col min="11" max="13" width="13.28515625" customWidth="1"/>
    <col min="14" max="16" width="9.140625" customWidth="1"/>
    <col min="17" max="25" width="8" customWidth="1"/>
  </cols>
  <sheetData>
    <row r="1" spans="1:25" ht="13.5" customHeight="1" x14ac:dyDescent="0.2">
      <c r="A1" s="1"/>
      <c r="B1" s="9"/>
      <c r="C1" s="13"/>
      <c r="D1" s="13"/>
      <c r="E1" s="13"/>
      <c r="F1" s="14" t="s">
        <v>0</v>
      </c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1"/>
      <c r="B2" s="28" t="s">
        <v>20</v>
      </c>
      <c r="C2" s="28"/>
      <c r="D2" s="28"/>
      <c r="E2" s="28"/>
      <c r="F2" s="28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 x14ac:dyDescent="0.2">
      <c r="A3" s="1"/>
      <c r="B3" s="29" t="s">
        <v>29</v>
      </c>
      <c r="C3" s="29"/>
      <c r="D3" s="29"/>
      <c r="E3" s="29"/>
      <c r="F3" s="29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4.5" customHeight="1" x14ac:dyDescent="0.2">
      <c r="A4" s="16" t="s">
        <v>21</v>
      </c>
      <c r="B4" s="16" t="s">
        <v>22</v>
      </c>
      <c r="C4" s="16" t="s">
        <v>23</v>
      </c>
      <c r="D4" s="16" t="s">
        <v>24</v>
      </c>
      <c r="E4" s="16" t="s">
        <v>25</v>
      </c>
      <c r="F4" s="15" t="s">
        <v>26</v>
      </c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8" customFormat="1" ht="16.5" customHeight="1" x14ac:dyDescent="0.2">
      <c r="A5" s="30" t="s">
        <v>1</v>
      </c>
      <c r="B5" s="31"/>
      <c r="C5" s="31"/>
      <c r="D5" s="31"/>
      <c r="E5" s="31"/>
      <c r="F5" s="31"/>
      <c r="G5" s="6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2">
      <c r="A6" s="18">
        <v>1</v>
      </c>
      <c r="B6" s="17" t="s">
        <v>19</v>
      </c>
      <c r="C6" s="17" t="s">
        <v>18</v>
      </c>
      <c r="D6" s="18">
        <v>96</v>
      </c>
      <c r="E6" s="19">
        <v>200</v>
      </c>
      <c r="F6" s="19">
        <f>D6*E6</f>
        <v>19200</v>
      </c>
      <c r="G6" s="4"/>
      <c r="H6" s="5"/>
      <c r="I6" s="3"/>
      <c r="J6" s="3"/>
      <c r="K6" s="10"/>
      <c r="L6" s="3"/>
      <c r="M6" s="3"/>
      <c r="N6" s="10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.5" customHeight="1" x14ac:dyDescent="0.2">
      <c r="A7" s="30" t="s">
        <v>2</v>
      </c>
      <c r="B7" s="31"/>
      <c r="C7" s="31"/>
      <c r="D7" s="31"/>
      <c r="E7" s="31"/>
      <c r="F7" s="31"/>
      <c r="G7" s="6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2.25" customHeight="1" x14ac:dyDescent="0.2">
      <c r="A8" s="18">
        <v>1</v>
      </c>
      <c r="B8" s="17" t="s">
        <v>4</v>
      </c>
      <c r="C8" s="18" t="s">
        <v>5</v>
      </c>
      <c r="D8" s="18">
        <v>4</v>
      </c>
      <c r="E8" s="19">
        <v>2982.24</v>
      </c>
      <c r="F8" s="19">
        <f>D8*E8</f>
        <v>11928.96</v>
      </c>
      <c r="G8" s="6"/>
      <c r="H8" s="5"/>
      <c r="I8" s="3"/>
      <c r="J8" s="3"/>
      <c r="K8" s="10"/>
      <c r="L8" s="3"/>
      <c r="M8" s="3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8" customFormat="1" ht="31.5" customHeight="1" x14ac:dyDescent="0.2">
      <c r="A9" s="18">
        <v>2</v>
      </c>
      <c r="B9" s="17" t="s">
        <v>6</v>
      </c>
      <c r="C9" s="18" t="s">
        <v>5</v>
      </c>
      <c r="D9" s="18">
        <v>4</v>
      </c>
      <c r="E9" s="19">
        <v>399.36</v>
      </c>
      <c r="F9" s="19">
        <f t="shared" ref="F9:F23" si="0">D9*E9</f>
        <v>1597.44</v>
      </c>
      <c r="G9" s="6"/>
      <c r="H9" s="5"/>
      <c r="I9" s="3"/>
      <c r="J9" s="3"/>
      <c r="K9" s="10"/>
      <c r="L9" s="3"/>
      <c r="M9" s="3"/>
      <c r="N9" s="10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8" customFormat="1" ht="32.25" customHeight="1" x14ac:dyDescent="0.2">
      <c r="A10" s="18">
        <v>3</v>
      </c>
      <c r="B10" s="17" t="s">
        <v>7</v>
      </c>
      <c r="C10" s="18" t="s">
        <v>5</v>
      </c>
      <c r="D10" s="18">
        <v>4</v>
      </c>
      <c r="E10" s="19">
        <v>255.84</v>
      </c>
      <c r="F10" s="19">
        <f t="shared" si="0"/>
        <v>1023.36</v>
      </c>
      <c r="G10" s="6"/>
      <c r="H10" s="5"/>
      <c r="I10" s="3"/>
      <c r="J10" s="3"/>
      <c r="K10" s="10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8" customFormat="1" ht="33" customHeight="1" x14ac:dyDescent="0.2">
      <c r="A11" s="18">
        <v>4</v>
      </c>
      <c r="B11" s="17" t="s">
        <v>8</v>
      </c>
      <c r="C11" s="18" t="s">
        <v>5</v>
      </c>
      <c r="D11" s="18">
        <v>8</v>
      </c>
      <c r="E11" s="19">
        <v>986</v>
      </c>
      <c r="F11" s="19">
        <f t="shared" si="0"/>
        <v>7888</v>
      </c>
      <c r="G11" s="6"/>
      <c r="H11" s="5"/>
      <c r="I11" s="3"/>
      <c r="J11" s="3"/>
      <c r="K11" s="10"/>
      <c r="L11" s="3"/>
      <c r="M11" s="3"/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8" customFormat="1" ht="17.25" customHeight="1" x14ac:dyDescent="0.2">
      <c r="A12" s="18">
        <v>5</v>
      </c>
      <c r="B12" s="17" t="s">
        <v>30</v>
      </c>
      <c r="C12" s="18" t="s">
        <v>5</v>
      </c>
      <c r="D12" s="18">
        <v>8</v>
      </c>
      <c r="E12" s="19">
        <v>136.80000000000001</v>
      </c>
      <c r="F12" s="19">
        <f t="shared" si="0"/>
        <v>1094.4000000000001</v>
      </c>
      <c r="G12" s="6"/>
      <c r="H12" s="5"/>
      <c r="I12" s="3"/>
      <c r="J12" s="3"/>
      <c r="K12" s="10"/>
      <c r="L12" s="3"/>
      <c r="M12" s="3"/>
      <c r="N12" s="1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8" customFormat="1" ht="18" customHeight="1" x14ac:dyDescent="0.2">
      <c r="A13" s="18">
        <v>6</v>
      </c>
      <c r="B13" s="17" t="s">
        <v>9</v>
      </c>
      <c r="C13" s="18" t="s">
        <v>5</v>
      </c>
      <c r="D13" s="18">
        <v>48</v>
      </c>
      <c r="E13" s="19">
        <v>12</v>
      </c>
      <c r="F13" s="19">
        <f t="shared" si="0"/>
        <v>576</v>
      </c>
      <c r="G13" s="6"/>
      <c r="H13" s="5"/>
      <c r="I13" s="3"/>
      <c r="J13" s="3"/>
      <c r="K13" s="10"/>
      <c r="L13" s="3"/>
      <c r="M13" s="3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8" customFormat="1" ht="17.25" customHeight="1" x14ac:dyDescent="0.2">
      <c r="A14" s="18">
        <v>7</v>
      </c>
      <c r="B14" s="17" t="s">
        <v>10</v>
      </c>
      <c r="C14" s="18" t="s">
        <v>5</v>
      </c>
      <c r="D14" s="18">
        <v>2</v>
      </c>
      <c r="E14" s="19">
        <v>26.5</v>
      </c>
      <c r="F14" s="19">
        <f t="shared" si="0"/>
        <v>53</v>
      </c>
      <c r="G14" s="6"/>
      <c r="H14" s="5"/>
      <c r="I14" s="3"/>
      <c r="J14" s="3"/>
      <c r="K14" s="10"/>
      <c r="L14" s="3"/>
      <c r="M14" s="3"/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8" customFormat="1" ht="17.25" customHeight="1" x14ac:dyDescent="0.2">
      <c r="A15" s="18">
        <v>8</v>
      </c>
      <c r="B15" s="17" t="s">
        <v>31</v>
      </c>
      <c r="C15" s="18" t="s">
        <v>5</v>
      </c>
      <c r="D15" s="18">
        <v>16</v>
      </c>
      <c r="E15" s="19">
        <v>7.5</v>
      </c>
      <c r="F15" s="19">
        <f t="shared" si="0"/>
        <v>120</v>
      </c>
      <c r="G15" s="6"/>
      <c r="H15" s="5"/>
      <c r="I15" s="3"/>
      <c r="J15" s="3"/>
      <c r="K15" s="10"/>
      <c r="L15" s="3"/>
      <c r="M15" s="3"/>
      <c r="N15" s="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8" customFormat="1" ht="18" customHeight="1" x14ac:dyDescent="0.2">
      <c r="A16" s="18">
        <v>9</v>
      </c>
      <c r="B16" s="17" t="s">
        <v>11</v>
      </c>
      <c r="C16" s="18" t="s">
        <v>5</v>
      </c>
      <c r="D16" s="18">
        <v>8</v>
      </c>
      <c r="E16" s="19">
        <v>85</v>
      </c>
      <c r="F16" s="19">
        <f t="shared" si="0"/>
        <v>680</v>
      </c>
      <c r="G16" s="6"/>
      <c r="H16" s="5"/>
      <c r="I16" s="3"/>
      <c r="J16" s="3"/>
      <c r="K16" s="10"/>
      <c r="L16" s="3"/>
      <c r="M16" s="3"/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8" customFormat="1" ht="16.5" customHeight="1" x14ac:dyDescent="0.2">
      <c r="A17" s="18">
        <v>10</v>
      </c>
      <c r="B17" s="17" t="s">
        <v>12</v>
      </c>
      <c r="C17" s="18" t="s">
        <v>13</v>
      </c>
      <c r="D17" s="18">
        <v>110</v>
      </c>
      <c r="E17" s="19">
        <v>28.5</v>
      </c>
      <c r="F17" s="19">
        <f t="shared" si="0"/>
        <v>3135</v>
      </c>
      <c r="G17" s="6"/>
      <c r="H17" s="5"/>
      <c r="I17" s="3"/>
      <c r="J17" s="3"/>
      <c r="K17" s="10"/>
      <c r="L17" s="3"/>
      <c r="M17" s="3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8" customFormat="1" ht="31.5" customHeight="1" x14ac:dyDescent="0.2">
      <c r="A18" s="18">
        <v>11</v>
      </c>
      <c r="B18" s="17" t="s">
        <v>14</v>
      </c>
      <c r="C18" s="18" t="s">
        <v>13</v>
      </c>
      <c r="D18" s="18">
        <v>100</v>
      </c>
      <c r="E18" s="19">
        <v>14.75</v>
      </c>
      <c r="F18" s="19">
        <f t="shared" si="0"/>
        <v>1475</v>
      </c>
      <c r="G18" s="6"/>
      <c r="H18" s="5"/>
      <c r="I18" s="3"/>
      <c r="J18" s="3"/>
      <c r="K18" s="10"/>
      <c r="L18" s="3"/>
      <c r="M18" s="3"/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8" customFormat="1" ht="15.75" customHeight="1" x14ac:dyDescent="0.2">
      <c r="A19" s="18">
        <v>12</v>
      </c>
      <c r="B19" s="17" t="s">
        <v>15</v>
      </c>
      <c r="C19" s="18" t="s">
        <v>32</v>
      </c>
      <c r="D19" s="18">
        <v>1</v>
      </c>
      <c r="E19" s="19">
        <v>43</v>
      </c>
      <c r="F19" s="19">
        <f t="shared" si="0"/>
        <v>43</v>
      </c>
      <c r="G19" s="6"/>
      <c r="H19" s="5"/>
      <c r="I19" s="3"/>
      <c r="J19" s="3"/>
      <c r="K19" s="10"/>
      <c r="L19" s="3"/>
      <c r="M19" s="3"/>
      <c r="N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8" customFormat="1" ht="15.75" customHeight="1" x14ac:dyDescent="0.2">
      <c r="A20" s="18">
        <v>13</v>
      </c>
      <c r="B20" s="17" t="s">
        <v>33</v>
      </c>
      <c r="C20" s="18" t="s">
        <v>5</v>
      </c>
      <c r="D20" s="18">
        <v>12</v>
      </c>
      <c r="E20" s="19">
        <v>342</v>
      </c>
      <c r="F20" s="19">
        <f t="shared" si="0"/>
        <v>4104</v>
      </c>
      <c r="G20" s="6"/>
      <c r="H20" s="5"/>
      <c r="I20" s="3"/>
      <c r="J20" s="3"/>
      <c r="K20" s="10"/>
      <c r="L20" s="3"/>
      <c r="M20" s="3"/>
      <c r="N20" s="1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8" customFormat="1" ht="15.75" customHeight="1" x14ac:dyDescent="0.2">
      <c r="A21" s="18">
        <v>14</v>
      </c>
      <c r="B21" s="17" t="s">
        <v>34</v>
      </c>
      <c r="C21" s="19" t="s">
        <v>5</v>
      </c>
      <c r="D21" s="18">
        <v>36</v>
      </c>
      <c r="E21" s="19">
        <v>9.5</v>
      </c>
      <c r="F21" s="19">
        <f t="shared" si="0"/>
        <v>342</v>
      </c>
      <c r="G21" s="6"/>
      <c r="H21" s="5"/>
      <c r="I21" s="3"/>
      <c r="J21" s="3"/>
      <c r="K21" s="10"/>
      <c r="L21" s="3"/>
      <c r="M21" s="3"/>
      <c r="N21" s="1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8" customFormat="1" ht="15.75" customHeight="1" x14ac:dyDescent="0.2">
      <c r="A22" s="18">
        <v>15</v>
      </c>
      <c r="B22" s="17" t="s">
        <v>16</v>
      </c>
      <c r="C22" s="19" t="s">
        <v>5</v>
      </c>
      <c r="D22" s="18">
        <v>1</v>
      </c>
      <c r="E22" s="19">
        <v>178</v>
      </c>
      <c r="F22" s="19">
        <f t="shared" si="0"/>
        <v>178</v>
      </c>
      <c r="G22" s="6"/>
      <c r="H22" s="5"/>
      <c r="I22" s="3"/>
      <c r="J22" s="3"/>
      <c r="K22" s="10"/>
      <c r="L22" s="3"/>
      <c r="M22" s="3"/>
      <c r="N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8" customFormat="1" ht="15.75" customHeight="1" x14ac:dyDescent="0.2">
      <c r="A23" s="18">
        <v>16</v>
      </c>
      <c r="B23" s="17" t="s">
        <v>17</v>
      </c>
      <c r="C23" s="19" t="s">
        <v>5</v>
      </c>
      <c r="D23" s="18">
        <v>24</v>
      </c>
      <c r="E23" s="19">
        <v>6200</v>
      </c>
      <c r="F23" s="19">
        <f t="shared" si="0"/>
        <v>148800</v>
      </c>
      <c r="G23" s="6"/>
      <c r="H23" s="5"/>
      <c r="I23" s="3"/>
      <c r="J23" s="3"/>
      <c r="K23" s="10"/>
      <c r="L23" s="3"/>
      <c r="M23" s="3"/>
      <c r="N23" s="1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8" customFormat="1" ht="15.75" customHeight="1" x14ac:dyDescent="0.2">
      <c r="A24" s="18"/>
      <c r="B24" s="17"/>
      <c r="C24" s="19"/>
      <c r="D24" s="18"/>
      <c r="E24" s="19"/>
      <c r="F24" s="19"/>
      <c r="G24" s="6"/>
      <c r="H24" s="5"/>
      <c r="I24" s="3"/>
      <c r="J24" s="3"/>
      <c r="K24" s="10"/>
      <c r="L24" s="3"/>
      <c r="M24" s="3"/>
      <c r="N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8" customFormat="1" ht="15.75" customHeight="1" x14ac:dyDescent="0.2">
      <c r="A25" s="18">
        <v>17</v>
      </c>
      <c r="B25" s="17" t="s">
        <v>27</v>
      </c>
      <c r="C25" s="19" t="s">
        <v>28</v>
      </c>
      <c r="D25" s="18">
        <v>1</v>
      </c>
      <c r="E25" s="19">
        <v>8000</v>
      </c>
      <c r="F25" s="19">
        <f>D25*E25</f>
        <v>8000</v>
      </c>
      <c r="G25" s="6"/>
      <c r="H25" s="5"/>
      <c r="I25" s="3"/>
      <c r="J25" s="3"/>
      <c r="K25" s="10"/>
      <c r="L25" s="3"/>
      <c r="M25" s="3"/>
      <c r="N25" s="1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7.25" customHeight="1" thickBot="1" x14ac:dyDescent="0.25">
      <c r="A26" s="3"/>
      <c r="B26" s="32" t="s">
        <v>3</v>
      </c>
      <c r="C26" s="33"/>
      <c r="D26" s="33"/>
      <c r="E26" s="33"/>
      <c r="F26" s="34">
        <f>SUM(F8:F25)+F6</f>
        <v>210238.16</v>
      </c>
      <c r="G26" s="7"/>
      <c r="H26" s="5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">
      <c r="A27" s="3"/>
      <c r="B27" s="20"/>
      <c r="C27" s="20"/>
      <c r="D27" s="20"/>
      <c r="E27" s="20"/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">
      <c r="A28" s="3"/>
      <c r="B28" s="21"/>
      <c r="C28" s="22"/>
      <c r="D28" s="22"/>
      <c r="E28" s="22"/>
      <c r="F28" s="2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">
      <c r="A29" s="3"/>
      <c r="B29" s="24"/>
      <c r="C29" s="25"/>
      <c r="D29" s="25"/>
      <c r="E29" s="25"/>
      <c r="F29" s="2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">
      <c r="A30" s="3"/>
      <c r="B30" s="24"/>
      <c r="C30" s="25"/>
      <c r="D30" s="25"/>
      <c r="E30" s="25"/>
      <c r="F30" s="25"/>
      <c r="G30" s="3"/>
      <c r="H30" s="3"/>
      <c r="I30" s="1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">
      <c r="A31" s="3"/>
      <c r="B31" s="24"/>
      <c r="C31" s="25"/>
      <c r="D31" s="25"/>
      <c r="E31" s="25"/>
      <c r="F31" s="2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">
      <c r="A32" s="3"/>
      <c r="B32" s="24"/>
      <c r="C32" s="25"/>
      <c r="D32" s="25"/>
      <c r="E32" s="25"/>
      <c r="F32" s="2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9.149999999999999" customHeight="1" x14ac:dyDescent="0.2">
      <c r="A33" s="3"/>
      <c r="B33" s="26"/>
      <c r="C33" s="27"/>
      <c r="D33" s="27"/>
      <c r="E33" s="27"/>
      <c r="F33" s="2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/>
    <row r="230" spans="1:25" ht="15.75" customHeight="1" x14ac:dyDescent="0.2"/>
    <row r="231" spans="1:25" ht="15.75" customHeight="1" x14ac:dyDescent="0.2"/>
    <row r="232" spans="1:25" ht="15.75" customHeight="1" x14ac:dyDescent="0.2"/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6">
    <mergeCell ref="B2:F2"/>
    <mergeCell ref="B3:F3"/>
    <mergeCell ref="A7:F7"/>
    <mergeCell ref="A5:F5"/>
    <mergeCell ref="B27:F27"/>
    <mergeCell ref="B28:F33"/>
  </mergeCells>
  <phoneticPr fontId="6" type="noConversion"/>
  <pageMargins left="0.7" right="0.7" top="0.75" bottom="0.75" header="0" footer="0"/>
  <pageSetup scale="6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Budget</vt:lpstr>
      <vt:lpstr>Аркуш1</vt:lpstr>
      <vt:lpstr>Budget!Область_печати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2020-12-22T10:33:18Z</cp:lastPrinted>
  <dcterms:created xsi:type="dcterms:W3CDTF">2021-03-25T10:05:34Z</dcterms:created>
  <dcterms:modified xsi:type="dcterms:W3CDTF">2023-03-30T20:01:54Z</dcterms:modified>
</cp:coreProperties>
</file>